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<sst xmlns="http://schemas.openxmlformats.org/spreadsheetml/2006/main" count="151" uniqueCount="79">
  <si>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</si>
  <si>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</si>
  <si>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</si>
  <si>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</si>
  <si>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</si>
  <si>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</si>
  <si>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</si>
  <si>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</si>
  <si>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</si>
  <si>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</si>
  <si>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</si>
  <si>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</si>
  <si>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</si>
  <si>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</si>
  <si>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</si>
  <si>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</si>
  <si>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</si>
  <si>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</si>
  <si>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</si>
  <si>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</si>
  <si>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</si>
  <si>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</si>
  <si>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</si>
  <si>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</si>
  <si>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</si>
  <si>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</si>
  <si>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</si>
  <si>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</si>
  <si>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</si>
  <si>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</si>
  <si>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</si>
  <si>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</si>
  <si>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</si>
  <si>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</si>
  <si>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</si>
  <si>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</si>
  <si>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</si>
  <si>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</si>
  <si>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</si>
  <si>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</si>
  <si>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</si>
  <si>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</si>
  <si>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</si>
  <si>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</si>
  <si>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</si>
  <si>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</si>
  <si>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</si>
  <si>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</si>
  <si>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</si>
  <si>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</si>
  <si>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</si>
  <si>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</si>
  <si>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</si>
  <si>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</si>
  <si>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1 мероприятия 5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</si>
  <si>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 xml:space="preserve">Показатель 2 мероприятия 5 задачи 1 </t>
    </r>
    <r>
      <rPr>
        <sz val="9"/>
        <rFont val="Times New Roman"/>
        <family val="1"/>
      </rPr>
      <t>Количество  переводенных многоквартирных домов на природный газ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</si>
  <si>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</si>
  <si>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</si>
  <si>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</si>
  <si>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</si>
  <si>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</si>
  <si>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</si>
  <si>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</si>
  <si>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</si>
  <si>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</si>
  <si>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</si>
  <si>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</si>
  <si>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</si>
  <si>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</si>
  <si>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</si>
  <si>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</si>
  <si>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</si>
  <si>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</si>
  <si>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</si>
  <si>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</si>
  <si>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</si>
  <si>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Показатель мероприятия 6 задачи 1 подпрограммы 3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</si>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</sst>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3"/>
  <sheetViews>
    <sheetView tabSelected="1" zoomScalePageLayoutView="0" workbookViewId="0" topLeftCell="Z11">
      <pane ySplit="1380" topLeftCell="A9" activePane="bottomLeft" state="split"/>
      <selection pane="topLeft" activeCell="AC11" sqref="A1:IV16384"/>
      <selection pane="bottomLeft" activeCell="AJ30" sqref="AJ30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65" t="s">
        <v>0</v>
      </c>
      <c r="AH1" s="65"/>
      <c r="AI1" s="65"/>
      <c r="AJ1" s="65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66" t="s">
        <v>57</v>
      </c>
      <c r="AH2" s="66"/>
      <c r="AI2" s="66"/>
      <c r="AJ2" s="66"/>
      <c r="AK2" s="32"/>
      <c r="AL2" s="33"/>
      <c r="AM2" s="33"/>
      <c r="AN2" s="33"/>
      <c r="AO2" s="33"/>
    </row>
    <row r="3" spans="1:42" s="36" customFormat="1" ht="18.75">
      <c r="A3" s="34"/>
      <c r="B3" s="34"/>
      <c r="C3" s="67" t="s">
        <v>28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68" t="s">
        <v>58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77" t="s">
        <v>29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78" t="s">
        <v>31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8" t="s">
        <v>30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1" t="s">
        <v>4</v>
      </c>
      <c r="S11" s="71"/>
      <c r="T11" s="71"/>
      <c r="U11" s="71"/>
      <c r="V11" s="71"/>
      <c r="W11" s="71"/>
      <c r="X11" s="71"/>
      <c r="Y11" s="71"/>
      <c r="Z11" s="71"/>
      <c r="AA11" s="71"/>
      <c r="AB11" s="69" t="s">
        <v>5</v>
      </c>
      <c r="AC11" s="69" t="s">
        <v>6</v>
      </c>
      <c r="AD11" s="70" t="s">
        <v>7</v>
      </c>
      <c r="AE11" s="71"/>
      <c r="AF11" s="71"/>
      <c r="AG11" s="71"/>
      <c r="AH11" s="71"/>
      <c r="AI11" s="79"/>
      <c r="AJ11" s="70" t="s">
        <v>27</v>
      </c>
      <c r="AK11" s="79"/>
      <c r="AL11" s="47"/>
    </row>
    <row r="12" spans="1:38" s="28" customFormat="1" ht="15" customHeight="1">
      <c r="A12" s="69" t="s">
        <v>8</v>
      </c>
      <c r="B12" s="69"/>
      <c r="C12" s="69"/>
      <c r="D12" s="69" t="s">
        <v>9</v>
      </c>
      <c r="E12" s="69"/>
      <c r="F12" s="69" t="s">
        <v>10</v>
      </c>
      <c r="G12" s="69"/>
      <c r="H12" s="70" t="s">
        <v>11</v>
      </c>
      <c r="I12" s="71"/>
      <c r="J12" s="71"/>
      <c r="K12" s="71"/>
      <c r="L12" s="71"/>
      <c r="M12" s="71"/>
      <c r="N12" s="71"/>
      <c r="O12" s="71"/>
      <c r="P12" s="71"/>
      <c r="Q12" s="72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69"/>
      <c r="AC12" s="69"/>
      <c r="AD12" s="73"/>
      <c r="AE12" s="74"/>
      <c r="AF12" s="74"/>
      <c r="AG12" s="74"/>
      <c r="AH12" s="74"/>
      <c r="AI12" s="80"/>
      <c r="AJ12" s="73"/>
      <c r="AK12" s="80"/>
      <c r="AL12" s="47"/>
    </row>
    <row r="13" spans="1:38" s="28" customFormat="1" ht="25.5">
      <c r="A13" s="69"/>
      <c r="B13" s="69"/>
      <c r="C13" s="69"/>
      <c r="D13" s="69"/>
      <c r="E13" s="69"/>
      <c r="F13" s="69"/>
      <c r="G13" s="69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84"/>
      <c r="S13" s="74"/>
      <c r="T13" s="74"/>
      <c r="U13" s="74"/>
      <c r="V13" s="74"/>
      <c r="W13" s="74"/>
      <c r="X13" s="74"/>
      <c r="Y13" s="74"/>
      <c r="Z13" s="74"/>
      <c r="AA13" s="74"/>
      <c r="AB13" s="69"/>
      <c r="AC13" s="69"/>
      <c r="AD13" s="3" t="s">
        <v>12</v>
      </c>
      <c r="AE13" s="3" t="s">
        <v>13</v>
      </c>
      <c r="AF13" s="3" t="s">
        <v>59</v>
      </c>
      <c r="AG13" s="3" t="s">
        <v>60</v>
      </c>
      <c r="AH13" s="3" t="s">
        <v>61</v>
      </c>
      <c r="AI13" s="3" t="s">
        <v>62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63</v>
      </c>
      <c r="AC15" s="5" t="s">
        <v>16</v>
      </c>
      <c r="AD15" s="23">
        <f>AD22+AD46</f>
        <v>7838307.47</v>
      </c>
      <c r="AE15" s="23">
        <f>AE22+AE46</f>
        <v>4200000</v>
      </c>
      <c r="AF15" s="23">
        <f>AF22+AF46</f>
        <v>600000</v>
      </c>
      <c r="AG15" s="23">
        <f>AG22+AG46</f>
        <v>600000</v>
      </c>
      <c r="AH15" s="23">
        <f>AH22+AH46</f>
        <v>600000</v>
      </c>
      <c r="AI15" s="23">
        <f>AI22+AI46</f>
        <v>600000</v>
      </c>
      <c r="AJ15" s="10">
        <f>SUM(AD15:AI15)</f>
        <v>14438307.469999999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35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182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64</v>
      </c>
      <c r="AC22" s="5" t="s">
        <v>16</v>
      </c>
      <c r="AD22" s="23">
        <f aca="true" t="shared" si="0" ref="AD22:AI22">AD23</f>
        <v>6794397.97</v>
      </c>
      <c r="AE22" s="23">
        <f t="shared" si="0"/>
        <v>3900000</v>
      </c>
      <c r="AF22" s="23">
        <f t="shared" si="0"/>
        <v>600000</v>
      </c>
      <c r="AG22" s="23">
        <f t="shared" si="0"/>
        <v>600000</v>
      </c>
      <c r="AH22" s="23">
        <f t="shared" si="0"/>
        <v>600000</v>
      </c>
      <c r="AI22" s="23">
        <f t="shared" si="0"/>
        <v>600000</v>
      </c>
      <c r="AJ22" s="23">
        <f>SUM(AD22:AI22)</f>
        <v>13094397.969999999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</f>
        <v>3900000</v>
      </c>
      <c r="AF23" s="10">
        <f>AF25+AF27+AF29+AF33+AF35+AF36</f>
        <v>600000</v>
      </c>
      <c r="AG23" s="10">
        <f>AG25+AG27+AG29+AG33+AG35+AG36</f>
        <v>600000</v>
      </c>
      <c r="AH23" s="10">
        <f>AH25+AH27+AH29+AH33+AH35+AH36</f>
        <v>600000</v>
      </c>
      <c r="AI23" s="10">
        <f>AI25+AI27+AI29+AI33+AI35+AI36</f>
        <v>600000</v>
      </c>
      <c r="AJ23" s="10">
        <f>SUM(AD23:AI23)</f>
        <v>13094397.969999999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1500000</v>
      </c>
      <c r="AF25" s="10">
        <v>300000</v>
      </c>
      <c r="AG25" s="10">
        <v>300000</v>
      </c>
      <c r="AH25" s="10">
        <v>300000</v>
      </c>
      <c r="AI25" s="10">
        <v>300000</v>
      </c>
      <c r="AJ25" s="10">
        <f>SUM(AD25:AI25)</f>
        <v>5053344.07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7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97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68</v>
      </c>
      <c r="AC27" s="5" t="s">
        <v>16</v>
      </c>
      <c r="AD27" s="10">
        <v>3971053.9</v>
      </c>
      <c r="AE27" s="10">
        <v>2000000</v>
      </c>
      <c r="AF27" s="10">
        <v>300000</v>
      </c>
      <c r="AG27" s="10">
        <v>300000</v>
      </c>
      <c r="AH27" s="10">
        <v>300000</v>
      </c>
      <c r="AI27" s="10">
        <v>300000</v>
      </c>
      <c r="AJ27" s="10">
        <f>SUM(AD27:AI27)</f>
        <v>7171053.9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70</v>
      </c>
      <c r="AC28" s="5" t="s">
        <v>19</v>
      </c>
      <c r="AD28" s="63">
        <v>2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7</v>
      </c>
      <c r="AK28" s="6">
        <v>2027</v>
      </c>
      <c r="AL28" s="62">
        <f>SUM(AD28:AJ28)</f>
        <v>14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69</v>
      </c>
      <c r="AC29" s="5" t="s">
        <v>16</v>
      </c>
      <c r="AD29" s="10">
        <v>250000</v>
      </c>
      <c r="AE29" s="10">
        <v>400000</v>
      </c>
      <c r="AF29" s="10">
        <v>0</v>
      </c>
      <c r="AG29" s="10">
        <v>0</v>
      </c>
      <c r="AH29" s="10">
        <v>0</v>
      </c>
      <c r="AI29" s="10">
        <v>0</v>
      </c>
      <c r="AJ29" s="10">
        <f aca="true" t="shared" si="1" ref="AJ29:AJ37">SUM(AD29:AI29)</f>
        <v>650000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71</v>
      </c>
      <c r="AC30" s="5" t="s">
        <v>19</v>
      </c>
      <c r="AD30" s="24">
        <v>2</v>
      </c>
      <c r="AE30" s="24">
        <v>2</v>
      </c>
      <c r="AF30" s="24">
        <v>0</v>
      </c>
      <c r="AG30" s="24">
        <v>0</v>
      </c>
      <c r="AH30" s="24">
        <v>0</v>
      </c>
      <c r="AI30" s="24">
        <v>0</v>
      </c>
      <c r="AJ30" s="24">
        <f t="shared" si="1"/>
        <v>4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77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78</v>
      </c>
      <c r="AC32" s="5" t="s">
        <v>19</v>
      </c>
      <c r="AD32" s="24">
        <v>1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1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73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1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74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1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75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1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72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1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76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1"/>
        <v>1</v>
      </c>
      <c r="AK37" s="6">
        <v>2022</v>
      </c>
      <c r="AL37" s="1"/>
    </row>
    <row r="38" spans="1:38" s="28" customFormat="1" ht="15">
      <c r="A38" s="3"/>
      <c r="B38" s="3"/>
      <c r="C38" s="3"/>
      <c r="D38" s="26"/>
      <c r="E38" s="26"/>
      <c r="F38" s="26"/>
      <c r="G38" s="26"/>
      <c r="H38" s="26"/>
      <c r="I38" s="26"/>
      <c r="J38" s="26"/>
      <c r="K38" s="2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5"/>
      <c r="AD38" s="24"/>
      <c r="AE38" s="24"/>
      <c r="AF38" s="24"/>
      <c r="AG38" s="24"/>
      <c r="AH38" s="24"/>
      <c r="AI38" s="24"/>
      <c r="AJ38" s="10"/>
      <c r="AK38" s="6">
        <v>2027</v>
      </c>
      <c r="AL38" s="1"/>
    </row>
    <row r="39" spans="1:38" s="28" customFormat="1" ht="17.25" customHeight="1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2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9" t="s">
        <v>43</v>
      </c>
      <c r="AC39" s="5" t="s">
        <v>16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10">
        <f>SUM(AD39:AI39)</f>
        <v>0</v>
      </c>
      <c r="AK39" s="6">
        <v>2027</v>
      </c>
      <c r="AL39" s="1"/>
    </row>
    <row r="40" spans="1:38" s="28" customFormat="1" ht="24">
      <c r="A40" s="3"/>
      <c r="B40" s="3"/>
      <c r="C40" s="3"/>
      <c r="D40" s="26"/>
      <c r="E40" s="26"/>
      <c r="F40" s="26"/>
      <c r="G40" s="26"/>
      <c r="H40" s="26"/>
      <c r="I40" s="26"/>
      <c r="J40" s="26"/>
      <c r="K40" s="26"/>
      <c r="L40" s="3"/>
      <c r="M40" s="3"/>
      <c r="N40" s="3"/>
      <c r="O40" s="3"/>
      <c r="P40" s="3"/>
      <c r="Q40" s="3"/>
      <c r="R40" s="3">
        <v>0</v>
      </c>
      <c r="S40" s="3">
        <v>9</v>
      </c>
      <c r="T40" s="3">
        <v>1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9" t="s">
        <v>45</v>
      </c>
      <c r="AC40" s="5" t="s">
        <v>19</v>
      </c>
      <c r="AD40" s="24">
        <v>1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f>SUM(AD40:AI40)</f>
        <v>6</v>
      </c>
      <c r="AK40" s="6">
        <v>2027</v>
      </c>
      <c r="AL40" s="1"/>
    </row>
    <row r="41" spans="1:38" s="28" customFormat="1" ht="24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2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9" t="s">
        <v>46</v>
      </c>
      <c r="AC41" s="5" t="s">
        <v>18</v>
      </c>
      <c r="AD41" s="24" t="s">
        <v>33</v>
      </c>
      <c r="AE41" s="24" t="s">
        <v>33</v>
      </c>
      <c r="AF41" s="24" t="s">
        <v>33</v>
      </c>
      <c r="AG41" s="24" t="s">
        <v>33</v>
      </c>
      <c r="AH41" s="24" t="s">
        <v>33</v>
      </c>
      <c r="AI41" s="24" t="s">
        <v>33</v>
      </c>
      <c r="AJ41" s="10" t="s">
        <v>33</v>
      </c>
      <c r="AK41" s="6">
        <v>2027</v>
      </c>
      <c r="AL41" s="1"/>
    </row>
    <row r="42" spans="1:38" s="28" customFormat="1" ht="24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>
        <v>0</v>
      </c>
      <c r="S42" s="3">
        <v>9</v>
      </c>
      <c r="T42" s="3">
        <v>1</v>
      </c>
      <c r="U42" s="3">
        <v>0</v>
      </c>
      <c r="V42" s="3">
        <v>2</v>
      </c>
      <c r="W42" s="3">
        <v>0</v>
      </c>
      <c r="X42" s="3">
        <v>0</v>
      </c>
      <c r="Y42" s="3">
        <v>1</v>
      </c>
      <c r="Z42" s="3">
        <v>0</v>
      </c>
      <c r="AA42" s="3">
        <v>1</v>
      </c>
      <c r="AB42" s="9" t="s">
        <v>47</v>
      </c>
      <c r="AC42" s="5" t="s">
        <v>19</v>
      </c>
      <c r="AD42" s="24">
        <v>18</v>
      </c>
      <c r="AE42" s="24">
        <v>18</v>
      </c>
      <c r="AF42" s="24">
        <v>18</v>
      </c>
      <c r="AG42" s="24">
        <v>18</v>
      </c>
      <c r="AH42" s="24">
        <v>18</v>
      </c>
      <c r="AI42" s="24">
        <v>18</v>
      </c>
      <c r="AJ42" s="24">
        <v>18</v>
      </c>
      <c r="AK42" s="6">
        <v>2027</v>
      </c>
      <c r="AL42" s="1"/>
    </row>
    <row r="43" spans="1:38" s="28" customFormat="1" ht="24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9" t="s">
        <v>48</v>
      </c>
      <c r="AC43" s="5" t="s">
        <v>18</v>
      </c>
      <c r="AD43" s="24" t="s">
        <v>33</v>
      </c>
      <c r="AE43" s="24" t="s">
        <v>33</v>
      </c>
      <c r="AF43" s="24" t="s">
        <v>33</v>
      </c>
      <c r="AG43" s="24" t="s">
        <v>33</v>
      </c>
      <c r="AH43" s="24" t="s">
        <v>33</v>
      </c>
      <c r="AI43" s="24" t="s">
        <v>33</v>
      </c>
      <c r="AJ43" s="10" t="s">
        <v>33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2</v>
      </c>
      <c r="Z44" s="3">
        <v>0</v>
      </c>
      <c r="AA44" s="3">
        <v>1</v>
      </c>
      <c r="AB44" s="9" t="s">
        <v>49</v>
      </c>
      <c r="AC44" s="5" t="s">
        <v>19</v>
      </c>
      <c r="AD44" s="24">
        <v>45</v>
      </c>
      <c r="AE44" s="24">
        <v>45</v>
      </c>
      <c r="AF44" s="24">
        <v>45</v>
      </c>
      <c r="AG44" s="24">
        <v>45</v>
      </c>
      <c r="AH44" s="24">
        <v>45</v>
      </c>
      <c r="AI44" s="24">
        <v>45</v>
      </c>
      <c r="AJ44" s="24">
        <v>45</v>
      </c>
      <c r="AK44" s="6">
        <v>2027</v>
      </c>
      <c r="AL44" s="1"/>
    </row>
    <row r="45" spans="1:38" s="28" customFormat="1" ht="15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5"/>
      <c r="AD45" s="24"/>
      <c r="AE45" s="24"/>
      <c r="AF45" s="24"/>
      <c r="AG45" s="24"/>
      <c r="AH45" s="24"/>
      <c r="AI45" s="24"/>
      <c r="AJ45" s="24"/>
      <c r="AK45" s="6"/>
      <c r="AL45" s="1"/>
    </row>
    <row r="46" spans="1:38" s="28" customFormat="1" ht="24">
      <c r="A46" s="3">
        <v>0</v>
      </c>
      <c r="B46" s="3">
        <v>2</v>
      </c>
      <c r="C46" s="3">
        <v>7</v>
      </c>
      <c r="D46" s="3">
        <v>0</v>
      </c>
      <c r="E46" s="3">
        <v>5</v>
      </c>
      <c r="F46" s="3">
        <v>0</v>
      </c>
      <c r="G46" s="3">
        <v>2</v>
      </c>
      <c r="H46" s="3">
        <v>0</v>
      </c>
      <c r="I46" s="3">
        <v>9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9</v>
      </c>
      <c r="T46" s="3">
        <v>2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9" t="s">
        <v>65</v>
      </c>
      <c r="AC46" s="5" t="s">
        <v>16</v>
      </c>
      <c r="AD46" s="10">
        <f aca="true" t="shared" si="2" ref="AD46:AI46">AD47</f>
        <v>1043909.5</v>
      </c>
      <c r="AE46" s="10">
        <f t="shared" si="2"/>
        <v>300000</v>
      </c>
      <c r="AF46" s="10">
        <f t="shared" si="2"/>
        <v>0</v>
      </c>
      <c r="AG46" s="10">
        <f t="shared" si="2"/>
        <v>0</v>
      </c>
      <c r="AH46" s="10">
        <f t="shared" si="2"/>
        <v>0</v>
      </c>
      <c r="AI46" s="10">
        <f t="shared" si="2"/>
        <v>0</v>
      </c>
      <c r="AJ46" s="10">
        <f>SUM(AD46:AI46)</f>
        <v>1343909.5</v>
      </c>
      <c r="AK46" s="6">
        <v>2027</v>
      </c>
      <c r="AL46" s="1"/>
    </row>
    <row r="47" spans="1:38" s="28" customFormat="1" ht="24">
      <c r="A47" s="51"/>
      <c r="B47" s="51"/>
      <c r="C47" s="51"/>
      <c r="D47" s="52"/>
      <c r="E47" s="52"/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3">
        <v>0</v>
      </c>
      <c r="S47" s="3">
        <v>9</v>
      </c>
      <c r="T47" s="3">
        <v>2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8" t="s">
        <v>25</v>
      </c>
      <c r="AC47" s="5" t="s">
        <v>16</v>
      </c>
      <c r="AD47" s="10">
        <f aca="true" t="shared" si="3" ref="AD47:AI47">AD49+AD51</f>
        <v>1043909.5</v>
      </c>
      <c r="AE47" s="10">
        <f t="shared" si="3"/>
        <v>300000</v>
      </c>
      <c r="AF47" s="10">
        <f t="shared" si="3"/>
        <v>0</v>
      </c>
      <c r="AG47" s="10">
        <f t="shared" si="3"/>
        <v>0</v>
      </c>
      <c r="AH47" s="10">
        <f t="shared" si="3"/>
        <v>0</v>
      </c>
      <c r="AI47" s="10">
        <f t="shared" si="3"/>
        <v>0</v>
      </c>
      <c r="AJ47" s="10">
        <f>SUM(AD47:AI47)</f>
        <v>1343909.5</v>
      </c>
      <c r="AK47" s="6">
        <v>2027</v>
      </c>
      <c r="AL47" s="1"/>
    </row>
    <row r="48" spans="1:38" s="28" customFormat="1" ht="15">
      <c r="A48" s="51"/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3">
        <v>0</v>
      </c>
      <c r="S48" s="3">
        <v>9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8" t="s">
        <v>26</v>
      </c>
      <c r="AC48" s="5" t="s">
        <v>19</v>
      </c>
      <c r="AD48" s="63">
        <v>32</v>
      </c>
      <c r="AE48" s="63">
        <v>32</v>
      </c>
      <c r="AF48" s="63">
        <v>32</v>
      </c>
      <c r="AG48" s="63">
        <v>32</v>
      </c>
      <c r="AH48" s="63">
        <v>32</v>
      </c>
      <c r="AI48" s="63">
        <v>32</v>
      </c>
      <c r="AJ48" s="63">
        <v>32</v>
      </c>
      <c r="AK48" s="6">
        <v>2027</v>
      </c>
      <c r="AL48" s="1"/>
    </row>
    <row r="49" spans="1:38" s="28" customFormat="1" ht="24">
      <c r="A49" s="26">
        <v>0</v>
      </c>
      <c r="B49" s="26">
        <v>2</v>
      </c>
      <c r="C49" s="26">
        <v>7</v>
      </c>
      <c r="D49" s="26">
        <v>0</v>
      </c>
      <c r="E49" s="26">
        <v>5</v>
      </c>
      <c r="F49" s="26">
        <v>0</v>
      </c>
      <c r="G49" s="26">
        <v>2</v>
      </c>
      <c r="H49" s="26">
        <v>0</v>
      </c>
      <c r="I49" s="26">
        <v>9</v>
      </c>
      <c r="J49" s="26">
        <v>2</v>
      </c>
      <c r="K49" s="26">
        <v>0</v>
      </c>
      <c r="L49" s="26">
        <v>1</v>
      </c>
      <c r="M49" s="26">
        <v>2</v>
      </c>
      <c r="N49" s="26">
        <v>0</v>
      </c>
      <c r="O49" s="26">
        <v>0</v>
      </c>
      <c r="P49" s="26">
        <v>2</v>
      </c>
      <c r="Q49" s="26" t="s">
        <v>35</v>
      </c>
      <c r="R49" s="3">
        <v>0</v>
      </c>
      <c r="S49" s="3">
        <v>9</v>
      </c>
      <c r="T49" s="3">
        <v>2</v>
      </c>
      <c r="U49" s="3">
        <v>0</v>
      </c>
      <c r="V49" s="3">
        <v>1</v>
      </c>
      <c r="W49" s="3">
        <v>0</v>
      </c>
      <c r="X49" s="3">
        <v>0</v>
      </c>
      <c r="Y49" s="3">
        <v>4</v>
      </c>
      <c r="Z49" s="3">
        <v>0</v>
      </c>
      <c r="AA49" s="3">
        <v>0</v>
      </c>
      <c r="AB49" s="9" t="s">
        <v>66</v>
      </c>
      <c r="AC49" s="5" t="s">
        <v>16</v>
      </c>
      <c r="AD49" s="11">
        <v>368909.5</v>
      </c>
      <c r="AE49" s="11">
        <v>300000</v>
      </c>
      <c r="AF49" s="11">
        <v>0</v>
      </c>
      <c r="AG49" s="11">
        <v>0</v>
      </c>
      <c r="AH49" s="11">
        <v>0</v>
      </c>
      <c r="AI49" s="11">
        <v>0</v>
      </c>
      <c r="AJ49" s="11">
        <f>SUM(AD49:AI49)</f>
        <v>668909.5</v>
      </c>
      <c r="AK49" s="6">
        <v>2027</v>
      </c>
      <c r="AL49" s="1"/>
    </row>
    <row r="50" spans="1:38" s="28" customFormat="1" ht="15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3"/>
      <c r="M50" s="53"/>
      <c r="N50" s="53"/>
      <c r="O50" s="53"/>
      <c r="P50" s="53"/>
      <c r="Q50" s="53"/>
      <c r="R50" s="3">
        <v>0</v>
      </c>
      <c r="S50" s="3">
        <v>9</v>
      </c>
      <c r="T50" s="3">
        <v>2</v>
      </c>
      <c r="U50" s="3">
        <v>0</v>
      </c>
      <c r="V50" s="3">
        <v>1</v>
      </c>
      <c r="W50" s="3">
        <v>0</v>
      </c>
      <c r="X50" s="3">
        <v>0</v>
      </c>
      <c r="Y50" s="3">
        <v>4</v>
      </c>
      <c r="Z50" s="3">
        <v>0</v>
      </c>
      <c r="AA50" s="3">
        <v>1</v>
      </c>
      <c r="AB50" s="9" t="s">
        <v>56</v>
      </c>
      <c r="AC50" s="5" t="s">
        <v>53</v>
      </c>
      <c r="AD50" s="64">
        <v>4</v>
      </c>
      <c r="AE50" s="64">
        <v>5</v>
      </c>
      <c r="AF50" s="64">
        <v>5</v>
      </c>
      <c r="AG50" s="64">
        <v>5</v>
      </c>
      <c r="AH50" s="64">
        <v>5</v>
      </c>
      <c r="AI50" s="64">
        <v>5</v>
      </c>
      <c r="AJ50" s="12">
        <v>5</v>
      </c>
      <c r="AK50" s="6">
        <v>2027</v>
      </c>
      <c r="AL50" s="1"/>
    </row>
    <row r="51" spans="1:38" s="28" customFormat="1" ht="15">
      <c r="A51" s="26">
        <v>0</v>
      </c>
      <c r="B51" s="26">
        <v>2</v>
      </c>
      <c r="C51" s="26">
        <v>7</v>
      </c>
      <c r="D51" s="26">
        <v>0</v>
      </c>
      <c r="E51" s="26">
        <v>5</v>
      </c>
      <c r="F51" s="26">
        <v>0</v>
      </c>
      <c r="G51" s="26">
        <v>2</v>
      </c>
      <c r="H51" s="26">
        <v>0</v>
      </c>
      <c r="I51" s="26">
        <v>9</v>
      </c>
      <c r="J51" s="26">
        <v>2</v>
      </c>
      <c r="K51" s="26">
        <v>0</v>
      </c>
      <c r="L51" s="26">
        <v>2</v>
      </c>
      <c r="M51" s="26">
        <v>2</v>
      </c>
      <c r="N51" s="26">
        <v>0</v>
      </c>
      <c r="O51" s="26">
        <v>0</v>
      </c>
      <c r="P51" s="26">
        <v>1</v>
      </c>
      <c r="Q51" s="26" t="s">
        <v>52</v>
      </c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5</v>
      </c>
      <c r="Z51" s="3">
        <v>0</v>
      </c>
      <c r="AA51" s="3">
        <v>0</v>
      </c>
      <c r="AB51" s="9" t="s">
        <v>67</v>
      </c>
      <c r="AC51" s="5" t="s">
        <v>16</v>
      </c>
      <c r="AD51" s="11">
        <v>675000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f>SUM(AD51:AI51)</f>
        <v>675000</v>
      </c>
      <c r="AK51" s="6">
        <v>2027</v>
      </c>
      <c r="AL51" s="1"/>
    </row>
    <row r="52" spans="1:38" s="28" customFormat="1" ht="24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5</v>
      </c>
      <c r="Z52" s="3">
        <v>0</v>
      </c>
      <c r="AA52" s="3">
        <v>1</v>
      </c>
      <c r="AB52" s="9" t="s">
        <v>54</v>
      </c>
      <c r="AC52" s="5" t="s">
        <v>53</v>
      </c>
      <c r="AD52" s="12">
        <v>1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f>SUM(AD52:AI52)</f>
        <v>1</v>
      </c>
      <c r="AK52" s="6">
        <v>2027</v>
      </c>
      <c r="AL52" s="1"/>
    </row>
    <row r="53" spans="1:38" s="28" customFormat="1" ht="24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2"/>
      <c r="L53" s="53"/>
      <c r="M53" s="53"/>
      <c r="N53" s="53"/>
      <c r="O53" s="53"/>
      <c r="P53" s="53"/>
      <c r="Q53" s="53"/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5</v>
      </c>
      <c r="Z53" s="3">
        <v>0</v>
      </c>
      <c r="AA53" s="3">
        <v>2</v>
      </c>
      <c r="AB53" s="9" t="s">
        <v>55</v>
      </c>
      <c r="AC53" s="5" t="s">
        <v>19</v>
      </c>
      <c r="AD53" s="12">
        <v>8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f>SUM(AD53:AI53)</f>
        <v>8</v>
      </c>
      <c r="AK53" s="6">
        <v>2027</v>
      </c>
      <c r="AL53" s="1"/>
    </row>
    <row r="54" spans="1:38" s="28" customFormat="1" ht="15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5"/>
      <c r="AD54" s="12"/>
      <c r="AE54" s="12"/>
      <c r="AF54" s="12"/>
      <c r="AG54" s="12"/>
      <c r="AH54" s="12"/>
      <c r="AI54" s="12"/>
      <c r="AJ54" s="12"/>
      <c r="AK54" s="6"/>
      <c r="AL54" s="1"/>
    </row>
    <row r="55" spans="1:38" s="28" customFormat="1" ht="24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3"/>
      <c r="R55" s="3">
        <v>0</v>
      </c>
      <c r="S55" s="3">
        <v>9</v>
      </c>
      <c r="T55" s="3">
        <v>2</v>
      </c>
      <c r="U55" s="3">
        <v>0</v>
      </c>
      <c r="V55" s="3">
        <v>2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9" t="s">
        <v>37</v>
      </c>
      <c r="AC55" s="5" t="s">
        <v>16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f>SUM(AD55:AI55)</f>
        <v>0</v>
      </c>
      <c r="AK55" s="6">
        <v>2027</v>
      </c>
      <c r="AL55" s="1"/>
    </row>
    <row r="56" spans="1:38" s="34" customFormat="1" ht="24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2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9" t="s">
        <v>42</v>
      </c>
      <c r="AC56" s="5" t="s">
        <v>19</v>
      </c>
      <c r="AD56" s="12">
        <v>8</v>
      </c>
      <c r="AE56" s="12">
        <v>8</v>
      </c>
      <c r="AF56" s="12">
        <v>8</v>
      </c>
      <c r="AG56" s="12">
        <v>8</v>
      </c>
      <c r="AH56" s="12">
        <v>8</v>
      </c>
      <c r="AI56" s="12">
        <v>8</v>
      </c>
      <c r="AJ56" s="12">
        <f>SUM(AD56:AI56)</f>
        <v>48</v>
      </c>
      <c r="AK56" s="6">
        <v>2027</v>
      </c>
      <c r="AL56" s="22"/>
    </row>
    <row r="57" spans="1:38" s="34" customFormat="1" ht="24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3"/>
      <c r="M57" s="53"/>
      <c r="N57" s="53"/>
      <c r="O57" s="53"/>
      <c r="P57" s="53"/>
      <c r="Q57" s="53"/>
      <c r="R57" s="3">
        <v>0</v>
      </c>
      <c r="S57" s="3">
        <v>9</v>
      </c>
      <c r="T57" s="3">
        <v>2</v>
      </c>
      <c r="U57" s="3">
        <v>0</v>
      </c>
      <c r="V57" s="3">
        <v>2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9" t="s">
        <v>38</v>
      </c>
      <c r="AC57" s="5" t="s">
        <v>18</v>
      </c>
      <c r="AD57" s="12" t="s">
        <v>33</v>
      </c>
      <c r="AE57" s="12" t="s">
        <v>33</v>
      </c>
      <c r="AF57" s="12" t="s">
        <v>33</v>
      </c>
      <c r="AG57" s="12" t="s">
        <v>33</v>
      </c>
      <c r="AH57" s="12" t="s">
        <v>33</v>
      </c>
      <c r="AI57" s="12" t="s">
        <v>33</v>
      </c>
      <c r="AJ57" s="12" t="s">
        <v>33</v>
      </c>
      <c r="AK57" s="6">
        <v>2027</v>
      </c>
      <c r="AL57" s="22"/>
    </row>
    <row r="58" spans="1:38" s="34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3"/>
      <c r="M58" s="53"/>
      <c r="N58" s="53"/>
      <c r="O58" s="53"/>
      <c r="P58" s="53"/>
      <c r="Q58" s="53"/>
      <c r="R58" s="3">
        <v>0</v>
      </c>
      <c r="S58" s="3">
        <v>9</v>
      </c>
      <c r="T58" s="3">
        <v>2</v>
      </c>
      <c r="U58" s="3">
        <v>0</v>
      </c>
      <c r="V58" s="3">
        <v>2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9" t="s">
        <v>39</v>
      </c>
      <c r="AC58" s="5" t="s">
        <v>19</v>
      </c>
      <c r="AD58" s="12">
        <v>8</v>
      </c>
      <c r="AE58" s="12">
        <v>8</v>
      </c>
      <c r="AF58" s="12">
        <v>8</v>
      </c>
      <c r="AG58" s="12">
        <v>8</v>
      </c>
      <c r="AH58" s="12">
        <v>8</v>
      </c>
      <c r="AI58" s="12">
        <v>8</v>
      </c>
      <c r="AJ58" s="12">
        <f>SUM(AD58:AI58)</f>
        <v>48</v>
      </c>
      <c r="AK58" s="6">
        <v>2027</v>
      </c>
      <c r="AL58" s="22"/>
    </row>
    <row r="59" spans="1:38" s="34" customFormat="1" ht="25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3"/>
      <c r="M59" s="53"/>
      <c r="N59" s="53"/>
      <c r="O59" s="53"/>
      <c r="P59" s="53"/>
      <c r="Q59" s="53"/>
      <c r="R59" s="3">
        <v>0</v>
      </c>
      <c r="S59" s="3">
        <v>9</v>
      </c>
      <c r="T59" s="3">
        <v>2</v>
      </c>
      <c r="U59" s="3">
        <v>0</v>
      </c>
      <c r="V59" s="3">
        <v>2</v>
      </c>
      <c r="W59" s="3">
        <v>0</v>
      </c>
      <c r="X59" s="3">
        <v>0</v>
      </c>
      <c r="Y59" s="3">
        <v>2</v>
      </c>
      <c r="Z59" s="3">
        <v>0</v>
      </c>
      <c r="AA59" s="3">
        <v>0</v>
      </c>
      <c r="AB59" s="9" t="s">
        <v>40</v>
      </c>
      <c r="AC59" s="5" t="s">
        <v>18</v>
      </c>
      <c r="AD59" s="11" t="s">
        <v>33</v>
      </c>
      <c r="AE59" s="11" t="s">
        <v>33</v>
      </c>
      <c r="AF59" s="11" t="s">
        <v>33</v>
      </c>
      <c r="AG59" s="11" t="s">
        <v>33</v>
      </c>
      <c r="AH59" s="11" t="s">
        <v>33</v>
      </c>
      <c r="AI59" s="11" t="s">
        <v>33</v>
      </c>
      <c r="AJ59" s="10" t="s">
        <v>33</v>
      </c>
      <c r="AK59" s="6">
        <v>2027</v>
      </c>
      <c r="AL59" s="22"/>
    </row>
    <row r="60" spans="1:38" s="34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2</v>
      </c>
      <c r="W60" s="3">
        <v>0</v>
      </c>
      <c r="X60" s="3">
        <v>0</v>
      </c>
      <c r="Y60" s="3">
        <v>2</v>
      </c>
      <c r="Z60" s="3">
        <v>0</v>
      </c>
      <c r="AA60" s="3">
        <v>1</v>
      </c>
      <c r="AB60" s="9" t="s">
        <v>41</v>
      </c>
      <c r="AC60" s="5" t="s">
        <v>19</v>
      </c>
      <c r="AD60" s="25">
        <v>2</v>
      </c>
      <c r="AE60" s="25">
        <v>2</v>
      </c>
      <c r="AF60" s="25">
        <v>2</v>
      </c>
      <c r="AG60" s="25">
        <v>2</v>
      </c>
      <c r="AH60" s="25">
        <v>2</v>
      </c>
      <c r="AI60" s="25">
        <v>2</v>
      </c>
      <c r="AJ60" s="25">
        <f>SUM(AD60:AI60)</f>
        <v>12</v>
      </c>
      <c r="AK60" s="6">
        <v>2027</v>
      </c>
      <c r="AL60" s="22"/>
    </row>
    <row r="61" spans="1:38" s="34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3"/>
      <c r="M61" s="53"/>
      <c r="N61" s="53"/>
      <c r="O61" s="53"/>
      <c r="P61" s="53"/>
      <c r="Q61" s="53"/>
      <c r="R61" s="3"/>
      <c r="S61" s="3"/>
      <c r="T61" s="3"/>
      <c r="U61" s="3"/>
      <c r="V61" s="3"/>
      <c r="W61" s="3"/>
      <c r="X61" s="3"/>
      <c r="Y61" s="3"/>
      <c r="Z61" s="3"/>
      <c r="AA61" s="3"/>
      <c r="AB61" s="8"/>
      <c r="AC61" s="5"/>
      <c r="AD61" s="12"/>
      <c r="AE61" s="12"/>
      <c r="AF61" s="12"/>
      <c r="AG61" s="12"/>
      <c r="AH61" s="12"/>
      <c r="AI61" s="12"/>
      <c r="AJ61" s="12"/>
      <c r="AK61" s="6"/>
      <c r="AL61" s="22"/>
    </row>
    <row r="62" spans="1:38" s="34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17"/>
      <c r="AC62" s="15"/>
      <c r="AD62" s="18"/>
      <c r="AE62" s="18"/>
      <c r="AF62" s="18"/>
      <c r="AG62" s="18"/>
      <c r="AH62" s="18"/>
      <c r="AI62" s="18"/>
      <c r="AJ62" s="18"/>
      <c r="AK62" s="16"/>
      <c r="AL62" s="22"/>
    </row>
    <row r="63" spans="1:38" s="34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54"/>
      <c r="M63" s="54"/>
      <c r="N63" s="54"/>
      <c r="O63" s="54"/>
      <c r="P63" s="54"/>
      <c r="Q63" s="54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55"/>
      <c r="AC63" s="15"/>
      <c r="AD63" s="19"/>
      <c r="AE63" s="19"/>
      <c r="AF63" s="19"/>
      <c r="AG63" s="19"/>
      <c r="AH63" s="19"/>
      <c r="AI63" s="19"/>
      <c r="AJ63" s="21"/>
      <c r="AK63" s="16"/>
      <c r="AL63" s="22"/>
    </row>
    <row r="64" spans="1:38" s="34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17"/>
      <c r="AC64" s="15"/>
      <c r="AD64" s="18"/>
      <c r="AE64" s="18"/>
      <c r="AF64" s="18"/>
      <c r="AG64" s="18"/>
      <c r="AH64" s="18"/>
      <c r="AI64" s="18"/>
      <c r="AJ64" s="18"/>
      <c r="AK64" s="16"/>
      <c r="AL64" s="22"/>
    </row>
    <row r="65" spans="1:38" s="34" customFormat="1" ht="86.2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17"/>
      <c r="AC65" s="15"/>
      <c r="AD65" s="18"/>
      <c r="AE65" s="18"/>
      <c r="AF65" s="18"/>
      <c r="AG65" s="18"/>
      <c r="AH65" s="18"/>
      <c r="AI65" s="18"/>
      <c r="AJ65" s="18"/>
      <c r="AK65" s="16"/>
      <c r="AL65" s="22"/>
    </row>
    <row r="66" spans="1:38" s="34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54"/>
      <c r="M66" s="54"/>
      <c r="N66" s="54"/>
      <c r="O66" s="54"/>
      <c r="P66" s="54"/>
      <c r="Q66" s="54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55"/>
      <c r="AC66" s="15"/>
      <c r="AD66" s="19"/>
      <c r="AE66" s="19"/>
      <c r="AF66" s="19"/>
      <c r="AG66" s="19"/>
      <c r="AH66" s="19"/>
      <c r="AI66" s="19"/>
      <c r="AJ66" s="21"/>
      <c r="AK66" s="16"/>
      <c r="AL66" s="22"/>
    </row>
    <row r="67" spans="1:38" s="34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54"/>
      <c r="M67" s="54"/>
      <c r="N67" s="54"/>
      <c r="O67" s="54"/>
      <c r="P67" s="54"/>
      <c r="Q67" s="54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55"/>
      <c r="AC67" s="15"/>
      <c r="AD67" s="19"/>
      <c r="AE67" s="19"/>
      <c r="AF67" s="19"/>
      <c r="AG67" s="19"/>
      <c r="AH67" s="19"/>
      <c r="AI67" s="19"/>
      <c r="AJ67" s="19"/>
      <c r="AK67" s="16"/>
      <c r="AL67" s="22"/>
    </row>
    <row r="68" spans="1:38" s="34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54"/>
      <c r="M68" s="54"/>
      <c r="N68" s="54"/>
      <c r="O68" s="54"/>
      <c r="P68" s="54"/>
      <c r="Q68" s="54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55"/>
      <c r="AC68" s="15"/>
      <c r="AD68" s="19"/>
      <c r="AE68" s="19"/>
      <c r="AF68" s="19"/>
      <c r="AG68" s="19"/>
      <c r="AH68" s="19"/>
      <c r="AI68" s="19"/>
      <c r="AJ68" s="21"/>
      <c r="AK68" s="16"/>
      <c r="AL68" s="22"/>
    </row>
    <row r="69" spans="1:38" s="34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54"/>
      <c r="M69" s="54"/>
      <c r="N69" s="54"/>
      <c r="O69" s="54"/>
      <c r="P69" s="54"/>
      <c r="Q69" s="54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55"/>
      <c r="AC69" s="15"/>
      <c r="AD69" s="19"/>
      <c r="AE69" s="19"/>
      <c r="AF69" s="19"/>
      <c r="AG69" s="19"/>
      <c r="AH69" s="19"/>
      <c r="AI69" s="19"/>
      <c r="AJ69" s="19"/>
      <c r="AK69" s="16"/>
      <c r="AL69" s="22"/>
    </row>
    <row r="70" spans="1:38" s="34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54"/>
      <c r="M70" s="54"/>
      <c r="N70" s="54"/>
      <c r="O70" s="54"/>
      <c r="P70" s="54"/>
      <c r="Q70" s="54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5"/>
      <c r="AC70" s="15"/>
      <c r="AD70" s="19"/>
      <c r="AE70" s="19"/>
      <c r="AF70" s="19"/>
      <c r="AG70" s="19"/>
      <c r="AH70" s="19"/>
      <c r="AI70" s="19"/>
      <c r="AJ70" s="21"/>
      <c r="AK70" s="16"/>
      <c r="AL70" s="22"/>
    </row>
    <row r="71" spans="1:38" s="34" customFormat="1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54"/>
      <c r="M71" s="54"/>
      <c r="N71" s="54"/>
      <c r="O71" s="54"/>
      <c r="P71" s="54"/>
      <c r="Q71" s="54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7"/>
      <c r="AC71" s="15"/>
      <c r="AD71" s="20"/>
      <c r="AE71" s="20"/>
      <c r="AF71" s="20"/>
      <c r="AG71" s="20"/>
      <c r="AH71" s="20"/>
      <c r="AI71" s="20"/>
      <c r="AJ71" s="20"/>
      <c r="AK71" s="16"/>
      <c r="AL71" s="22"/>
    </row>
    <row r="72" spans="1:38" s="34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54"/>
      <c r="M72" s="54"/>
      <c r="N72" s="54"/>
      <c r="O72" s="54"/>
      <c r="P72" s="54"/>
      <c r="Q72" s="54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55"/>
      <c r="AC72" s="15"/>
      <c r="AD72" s="19"/>
      <c r="AE72" s="19"/>
      <c r="AF72" s="19"/>
      <c r="AG72" s="19"/>
      <c r="AH72" s="19"/>
      <c r="AI72" s="19"/>
      <c r="AJ72" s="21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17"/>
      <c r="AC73" s="15"/>
      <c r="AD73" s="19"/>
      <c r="AE73" s="19"/>
      <c r="AF73" s="19"/>
      <c r="AG73" s="19"/>
      <c r="AH73" s="19"/>
      <c r="AI73" s="19"/>
      <c r="AJ73" s="19"/>
      <c r="AK73" s="16"/>
      <c r="AL73" s="22"/>
    </row>
    <row r="74" spans="1:38" s="34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54"/>
      <c r="M74" s="54"/>
      <c r="N74" s="54"/>
      <c r="O74" s="54"/>
      <c r="P74" s="54"/>
      <c r="Q74" s="54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55"/>
      <c r="AC74" s="15"/>
      <c r="AD74" s="19"/>
      <c r="AE74" s="19"/>
      <c r="AF74" s="19"/>
      <c r="AG74" s="19"/>
      <c r="AH74" s="19"/>
      <c r="AI74" s="19"/>
      <c r="AJ74" s="19"/>
      <c r="AK74" s="16"/>
      <c r="AL74" s="22"/>
    </row>
    <row r="75" spans="1:38" s="34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4"/>
      <c r="M75" s="54"/>
      <c r="N75" s="54"/>
      <c r="O75" s="54"/>
      <c r="P75" s="54"/>
      <c r="Q75" s="5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17"/>
      <c r="AC75" s="15"/>
      <c r="AD75" s="19"/>
      <c r="AE75" s="19"/>
      <c r="AF75" s="19"/>
      <c r="AG75" s="19"/>
      <c r="AH75" s="19"/>
      <c r="AI75" s="19"/>
      <c r="AJ75" s="19"/>
      <c r="AK75" s="16"/>
      <c r="AL75" s="22"/>
    </row>
    <row r="76" spans="1:38" s="34" customFormat="1" ht="25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17"/>
      <c r="AC76" s="15"/>
      <c r="AD76" s="19"/>
      <c r="AE76" s="19"/>
      <c r="AF76" s="19"/>
      <c r="AG76" s="19"/>
      <c r="AH76" s="19"/>
      <c r="AI76" s="19"/>
      <c r="AJ76" s="19"/>
      <c r="AK76" s="16"/>
      <c r="AL76" s="22"/>
    </row>
    <row r="77" spans="1:36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56"/>
      <c r="U77" s="56"/>
      <c r="V77" s="56"/>
      <c r="W77" s="56"/>
      <c r="X77" s="56"/>
      <c r="Y77" s="56"/>
      <c r="Z77" s="56"/>
      <c r="AA77" s="56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s="28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"/>
      <c r="P78" s="1"/>
      <c r="Q78" s="1"/>
      <c r="R78" s="1"/>
      <c r="S78" s="1"/>
      <c r="T78" s="31"/>
      <c r="U78" s="31"/>
      <c r="V78" s="31"/>
      <c r="W78" s="31"/>
      <c r="X78" s="31"/>
      <c r="Y78" s="31"/>
      <c r="Z78" s="31"/>
      <c r="AA78" s="3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28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"/>
      <c r="P79" s="1"/>
      <c r="Q79" s="1"/>
      <c r="R79" s="1"/>
      <c r="S79" s="1"/>
      <c r="T79" s="31"/>
      <c r="U79" s="31"/>
      <c r="V79" s="31"/>
      <c r="W79" s="31"/>
      <c r="X79" s="31"/>
      <c r="Y79" s="31"/>
      <c r="Z79" s="31"/>
      <c r="AA79" s="3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28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"/>
      <c r="P80" s="1"/>
      <c r="Q80" s="1"/>
      <c r="R80" s="1"/>
      <c r="S80" s="1"/>
      <c r="T80" s="31"/>
      <c r="U80" s="31"/>
      <c r="V80" s="31"/>
      <c r="W80" s="31"/>
      <c r="X80" s="31"/>
      <c r="Y80" s="31"/>
      <c r="Z80" s="31"/>
      <c r="AA80" s="3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8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"/>
      <c r="P81" s="1"/>
      <c r="Q81" s="1"/>
      <c r="R81" s="1"/>
      <c r="S81" s="1"/>
      <c r="T81" s="31"/>
      <c r="U81" s="31"/>
      <c r="V81" s="31"/>
      <c r="W81" s="31"/>
      <c r="X81" s="31"/>
      <c r="Y81" s="31"/>
      <c r="Z81" s="31"/>
      <c r="AA81" s="3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8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"/>
      <c r="P82" s="1"/>
      <c r="Q82" s="1"/>
      <c r="R82" s="1"/>
      <c r="S82" s="1"/>
      <c r="T82" s="31"/>
      <c r="U82" s="31"/>
      <c r="V82" s="31"/>
      <c r="W82" s="31"/>
      <c r="X82" s="31"/>
      <c r="Y82" s="31"/>
      <c r="Z82" s="31"/>
      <c r="AA82" s="3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8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"/>
      <c r="P83" s="1"/>
      <c r="Q83" s="1"/>
      <c r="R83" s="1"/>
      <c r="S83" s="1"/>
      <c r="T83" s="31"/>
      <c r="U83" s="31"/>
      <c r="V83" s="31"/>
      <c r="W83" s="31"/>
      <c r="X83" s="31"/>
      <c r="Y83" s="31"/>
      <c r="Z83" s="31"/>
      <c r="AA83" s="3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8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"/>
      <c r="P84" s="1"/>
      <c r="Q84" s="1"/>
      <c r="R84" s="1"/>
      <c r="S84" s="1"/>
      <c r="T84" s="31"/>
      <c r="U84" s="31"/>
      <c r="V84" s="31"/>
      <c r="W84" s="31"/>
      <c r="X84" s="31"/>
      <c r="Y84" s="31"/>
      <c r="Z84" s="31"/>
      <c r="AA84" s="3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8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3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8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3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8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3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13"/>
      <c r="P199" s="13"/>
      <c r="Q199" s="13"/>
      <c r="R199" s="13"/>
      <c r="S199" s="13"/>
      <c r="T199" s="58"/>
      <c r="U199" s="58"/>
      <c r="V199" s="58"/>
      <c r="W199" s="58"/>
      <c r="X199" s="58"/>
      <c r="Y199" s="58"/>
      <c r="Z199" s="58"/>
      <c r="AA199" s="58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13"/>
      <c r="P200" s="13"/>
      <c r="Q200" s="13"/>
      <c r="R200" s="13"/>
      <c r="S200" s="13"/>
      <c r="T200" s="58"/>
      <c r="U200" s="58"/>
      <c r="V200" s="58"/>
      <c r="W200" s="58"/>
      <c r="X200" s="58"/>
      <c r="Y200" s="58"/>
      <c r="Z200" s="58"/>
      <c r="AA200" s="58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13"/>
      <c r="P201" s="13"/>
      <c r="Q201" s="13"/>
      <c r="R201" s="13"/>
      <c r="S201" s="13"/>
      <c r="T201" s="58"/>
      <c r="U201" s="58"/>
      <c r="V201" s="58"/>
      <c r="W201" s="58"/>
      <c r="X201" s="58"/>
      <c r="Y201" s="58"/>
      <c r="Z201" s="58"/>
      <c r="AA201" s="58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13"/>
      <c r="P202" s="13"/>
      <c r="Q202" s="13"/>
      <c r="R202" s="13"/>
      <c r="S202" s="13"/>
      <c r="T202" s="58"/>
      <c r="U202" s="58"/>
      <c r="V202" s="58"/>
      <c r="W202" s="58"/>
      <c r="X202" s="58"/>
      <c r="Y202" s="58"/>
      <c r="Z202" s="58"/>
      <c r="AA202" s="58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13"/>
      <c r="P203" s="13"/>
      <c r="Q203" s="13"/>
      <c r="R203" s="13"/>
      <c r="S203" s="13"/>
      <c r="T203" s="58"/>
      <c r="U203" s="58"/>
      <c r="V203" s="58"/>
      <c r="W203" s="58"/>
      <c r="X203" s="58"/>
      <c r="Y203" s="58"/>
      <c r="Z203" s="58"/>
      <c r="AA203" s="58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13"/>
      <c r="P204" s="13"/>
      <c r="Q204" s="13"/>
      <c r="R204" s="13"/>
      <c r="S204" s="13"/>
      <c r="T204" s="58"/>
      <c r="U204" s="58"/>
      <c r="V204" s="58"/>
      <c r="W204" s="58"/>
      <c r="X204" s="58"/>
      <c r="Y204" s="58"/>
      <c r="Z204" s="58"/>
      <c r="AA204" s="58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3"/>
      <c r="P205" s="13"/>
      <c r="Q205" s="13"/>
      <c r="R205" s="13"/>
      <c r="S205" s="13"/>
      <c r="T205" s="58"/>
      <c r="U205" s="58"/>
      <c r="V205" s="58"/>
      <c r="W205" s="58"/>
      <c r="X205" s="58"/>
      <c r="Y205" s="58"/>
      <c r="Z205" s="58"/>
      <c r="AA205" s="58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3"/>
      <c r="P206" s="13"/>
      <c r="Q206" s="13"/>
      <c r="R206" s="13"/>
      <c r="S206" s="13"/>
      <c r="T206" s="58"/>
      <c r="U206" s="58"/>
      <c r="V206" s="58"/>
      <c r="W206" s="58"/>
      <c r="X206" s="58"/>
      <c r="Y206" s="58"/>
      <c r="Z206" s="58"/>
      <c r="AA206" s="58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3"/>
      <c r="P207" s="13"/>
      <c r="Q207" s="13"/>
      <c r="R207" s="13"/>
      <c r="S207" s="13"/>
      <c r="T207" s="58"/>
      <c r="U207" s="58"/>
      <c r="V207" s="58"/>
      <c r="W207" s="58"/>
      <c r="X207" s="58"/>
      <c r="Y207" s="58"/>
      <c r="Z207" s="58"/>
      <c r="AA207" s="58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3"/>
      <c r="P208" s="13"/>
      <c r="Q208" s="13"/>
      <c r="R208" s="13"/>
      <c r="S208" s="13"/>
      <c r="T208" s="58"/>
      <c r="U208" s="58"/>
      <c r="V208" s="58"/>
      <c r="W208" s="58"/>
      <c r="X208" s="58"/>
      <c r="Y208" s="58"/>
      <c r="Z208" s="58"/>
      <c r="AA208" s="58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1:Q11"/>
    <mergeCell ref="R11:AA13"/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2021-07-27T05:49:48Z</cp:lastPrinted>
  <dcterms:created xsi:type="dcterms:W3CDTF">2017-09-22T04:55:50Z</dcterms:created>
  <dcterms:modified xsi:type="dcterms:W3CDTF">2022-12-15T14:12:12Z</dcterms:modified>
  <cp:category/>
  <cp:version/>
  <cp:contentType/>
  <cp:contentStatus/>
</cp:coreProperties>
</file>